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vsdx" ContentType="application/vnd.ms-visio.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727"/>
  <workbookPr/>
  <mc:AlternateContent xmlns:mc="http://schemas.openxmlformats.org/markup-compatibility/2006">
    <mc:Choice Requires="x15">
      <x15ac:absPath xmlns:x15ac="http://schemas.microsoft.com/office/spreadsheetml/2010/11/ac" url="D:\OneDrive - Cégep André-Laurendeau\ESP32\Station_Météo_Simulateur\Documentation\"/>
    </mc:Choice>
  </mc:AlternateContent>
  <xr:revisionPtr revIDLastSave="0" documentId="11_FA24260990582DF7657CA11AF6DEE41B24ACB917" xr6:coauthVersionLast="43" xr6:coauthVersionMax="43" xr10:uidLastSave="{00000000-0000-0000-0000-000000000000}"/>
  <bookViews>
    <workbookView xWindow="-28920" yWindow="-120" windowWidth="29040" windowHeight="15840" xr2:uid="{00000000-000D-0000-FFFF-FFFF00000000}"/>
  </bookViews>
  <sheets>
    <sheet name="Étalonnage" sheetId="1" r:id="rId1"/>
    <sheet name="Ctlr_Résistances_Simulateur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F29" i="1" l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28" i="1"/>
  <c r="E20" i="1"/>
  <c r="E19" i="1"/>
  <c r="E18" i="1"/>
  <c r="E17" i="1"/>
  <c r="E16" i="1"/>
  <c r="E15" i="1"/>
  <c r="E14" i="1"/>
  <c r="E13" i="1"/>
  <c r="E12" i="1"/>
  <c r="E11" i="1"/>
  <c r="E10" i="1"/>
  <c r="E9" i="1"/>
  <c r="E24" i="1"/>
  <c r="E23" i="1"/>
  <c r="E22" i="1"/>
  <c r="E21" i="1"/>
</calcChain>
</file>

<file path=xl/sharedStrings.xml><?xml version="1.0" encoding="utf-8"?>
<sst xmlns="http://schemas.openxmlformats.org/spreadsheetml/2006/main" count="156" uniqueCount="86">
  <si>
    <t>NORD</t>
  </si>
  <si>
    <t>Point cardinal</t>
  </si>
  <si>
    <t>Angle (degrés)</t>
  </si>
  <si>
    <t>EST</t>
  </si>
  <si>
    <t>SUD</t>
  </si>
  <si>
    <t>OUEST</t>
  </si>
  <si>
    <t>Abréviation</t>
  </si>
  <si>
    <t>N</t>
  </si>
  <si>
    <t>NNE</t>
  </si>
  <si>
    <t>NE</t>
  </si>
  <si>
    <t>ENE</t>
  </si>
  <si>
    <t>E</t>
  </si>
  <si>
    <t>ESE</t>
  </si>
  <si>
    <t>SE</t>
  </si>
  <si>
    <t>NORD NORD EST</t>
  </si>
  <si>
    <t>EST NORD EST</t>
  </si>
  <si>
    <t>SSE</t>
  </si>
  <si>
    <t>SUD SUD EST</t>
  </si>
  <si>
    <t>S</t>
  </si>
  <si>
    <t>NORD EST</t>
  </si>
  <si>
    <t>SUD EST</t>
  </si>
  <si>
    <t>SSO</t>
  </si>
  <si>
    <t>SO</t>
  </si>
  <si>
    <t>OSO</t>
  </si>
  <si>
    <t>ONO</t>
  </si>
  <si>
    <t>NO</t>
  </si>
  <si>
    <t>NNO</t>
  </si>
  <si>
    <t>SUD SUD OUEST</t>
  </si>
  <si>
    <t>SUD OUEST</t>
  </si>
  <si>
    <t>OUEST SUD OUEST</t>
  </si>
  <si>
    <t>OUEST NORD OUEST</t>
  </si>
  <si>
    <t>NORD NORD OUEST</t>
  </si>
  <si>
    <t>Tension (Volts)</t>
  </si>
  <si>
    <t>Vcc (Volts)</t>
  </si>
  <si>
    <t>Résistance (Pull-up) - Ohms</t>
  </si>
  <si>
    <t>Resistance (Ohms)</t>
  </si>
  <si>
    <t>Résistance série - Ohms</t>
  </si>
  <si>
    <t>Tension 
Théorique
(Volts)</t>
  </si>
  <si>
    <t>Tension 
ADC ESP32
(Volts)</t>
  </si>
  <si>
    <t>O</t>
  </si>
  <si>
    <t>16k</t>
  </si>
  <si>
    <t>3,9k</t>
  </si>
  <si>
    <t>2,2k</t>
  </si>
  <si>
    <t>1k</t>
  </si>
  <si>
    <t>8,2k</t>
  </si>
  <si>
    <t>33k</t>
  </si>
  <si>
    <t>64,9k</t>
  </si>
  <si>
    <t>120k</t>
  </si>
  <si>
    <t>Code</t>
  </si>
  <si>
    <t>DIR</t>
  </si>
  <si>
    <t>Index 'j'</t>
  </si>
  <si>
    <t>D5</t>
  </si>
  <si>
    <t>D7</t>
  </si>
  <si>
    <t>GPIO19</t>
  </si>
  <si>
    <t>GPIO23</t>
  </si>
  <si>
    <t>GPIO14</t>
  </si>
  <si>
    <t>GPIO13</t>
  </si>
  <si>
    <t>GPIO15</t>
  </si>
  <si>
    <t>GPIO5</t>
  </si>
  <si>
    <t>GPIO18</t>
  </si>
  <si>
    <t>D6</t>
  </si>
  <si>
    <t>D4</t>
  </si>
  <si>
    <t>D3</t>
  </si>
  <si>
    <t>D2</t>
  </si>
  <si>
    <t>D1</t>
  </si>
  <si>
    <t>D0</t>
  </si>
  <si>
    <t>0xFE</t>
  </si>
  <si>
    <t>0xFC</t>
  </si>
  <si>
    <t>0xFD</t>
  </si>
  <si>
    <t>0xF9</t>
  </si>
  <si>
    <t>0xFB</t>
  </si>
  <si>
    <t>0xF3</t>
  </si>
  <si>
    <t>0xF7</t>
  </si>
  <si>
    <t>0xE7</t>
  </si>
  <si>
    <t>0xEF</t>
  </si>
  <si>
    <t>0xCF</t>
  </si>
  <si>
    <t>0xDF</t>
  </si>
  <si>
    <t>0x9F</t>
  </si>
  <si>
    <t>0xBF</t>
  </si>
  <si>
    <t>0x3F</t>
  </si>
  <si>
    <t>0x7F</t>
  </si>
  <si>
    <t>0x7E</t>
  </si>
  <si>
    <t>EST SUR EST</t>
  </si>
  <si>
    <t>NOURD OUEST</t>
  </si>
  <si>
    <t>Tension de
comparaison
(Volts)</t>
  </si>
  <si>
    <t>GPIO27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</si>
</sst>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0" xfId="0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3" borderId="1" xfId="0" applyFill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2" borderId="1" xfId="0" applyFill="1" applyBorder="1" applyAlignment="1">
      <alignment horizontal="center"/>
    </xf>
    <xf numFmtId="2" fontId="0" fillId="2" borderId="1" xfId="0" applyNumberFormat="1" applyFill="1" applyBorder="1" applyAlignment="1">
      <alignment horizontal="center"/>
    </xf>
    <xf numFmtId="2" fontId="0" fillId="3" borderId="1" xfId="0" applyNumberFormat="1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1" fillId="0" borderId="1" xfId="0" applyFont="1" applyBorder="1" applyAlignment="1">
      <alignment horizontal="center" wrapText="1"/>
    </xf>
    <xf numFmtId="0" fontId="0" fillId="4" borderId="1" xfId="0" applyFill="1" applyBorder="1" applyAlignment="1">
      <alignment horizontal="center"/>
    </xf>
    <xf numFmtId="0" fontId="0" fillId="0" borderId="0" xfId="0" applyBorder="1" applyAlignment="1">
      <alignment horizontal="center"/>
    </xf>
    <xf numFmtId="1" fontId="0" fillId="0" borderId="1" xfId="0" applyNumberFormat="1" applyBorder="1" applyAlignment="1">
      <alignment horizontal="center"/>
    </xf>
    <xf numFmtId="1" fontId="0" fillId="2" borderId="1" xfId="0" applyNumberFormat="1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1" fillId="5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0</xdr:row>
      <xdr:rowOff>0</xdr:rowOff>
    </xdr:from>
    <xdr:to>
      <xdr:col>3</xdr:col>
      <xdr:colOff>284352</xdr:colOff>
      <xdr:row>6</xdr:row>
      <xdr:rowOff>113477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33800" y="0"/>
          <a:ext cx="1884552" cy="1218377"/>
        </a:xfrm>
        <a:prstGeom prst="rect">
          <a:avLst/>
        </a:prstGeom>
      </xdr:spPr>
    </xdr:pic>
    <xdr:clientData/>
  </xdr:twoCellAnchor>
  <xdr:twoCellAnchor editAs="oneCell">
    <xdr:from>
      <xdr:col>6</xdr:col>
      <xdr:colOff>22413</xdr:colOff>
      <xdr:row>19</xdr:row>
      <xdr:rowOff>92004</xdr:rowOff>
    </xdr:from>
    <xdr:to>
      <xdr:col>10</xdr:col>
      <xdr:colOff>85964</xdr:colOff>
      <xdr:row>34</xdr:row>
      <xdr:rowOff>20041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79648" y="4006592"/>
          <a:ext cx="3111551" cy="3095567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123825</xdr:colOff>
          <xdr:row>1</xdr:row>
          <xdr:rowOff>9525</xdr:rowOff>
        </xdr:from>
        <xdr:to>
          <xdr:col>14</xdr:col>
          <xdr:colOff>66675</xdr:colOff>
          <xdr:row>18</xdr:row>
          <xdr:rowOff>123825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161925</xdr:colOff>
          <xdr:row>19</xdr:row>
          <xdr:rowOff>85725</xdr:rowOff>
        </xdr:from>
        <xdr:to>
          <xdr:col>13</xdr:col>
          <xdr:colOff>723900</xdr:colOff>
          <xdr:row>27</xdr:row>
          <xdr:rowOff>28575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package" Target="../embeddings/Microsoft_Visio_Drawing1.vsdx"/><Relationship Id="rId5" Type="http://schemas.openxmlformats.org/officeDocument/2006/relationships/image" Target="../media/image1.emf"/><Relationship Id="rId4" Type="http://schemas.openxmlformats.org/officeDocument/2006/relationships/package" Target="../embeddings/Microsoft_Visio_Drawing.vsd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G43"/>
  <sheetViews>
    <sheetView tabSelected="1" topLeftCell="C4" zoomScale="85" zoomScaleNormal="85" workbookViewId="0">
      <selection activeCell="S11" sqref="S11"/>
    </sheetView>
  </sheetViews>
  <sheetFormatPr baseColWidth="10" defaultRowHeight="15" x14ac:dyDescent="0.25"/>
  <cols>
    <col min="1" max="1" width="30.85546875" style="1" customWidth="1"/>
    <col min="2" max="2" width="24.28515625" style="1" customWidth="1"/>
    <col min="3" max="3" width="24.85546875" style="1" customWidth="1"/>
    <col min="4" max="4" width="18.85546875" style="1" customWidth="1"/>
    <col min="5" max="6" width="14.5703125" customWidth="1"/>
    <col min="12" max="12" width="15" customWidth="1"/>
  </cols>
  <sheetData>
    <row r="2" spans="1:6" x14ac:dyDescent="0.25">
      <c r="A2" s="2" t="s">
        <v>33</v>
      </c>
      <c r="B2" s="3">
        <v>3.3</v>
      </c>
    </row>
    <row r="3" spans="1:6" x14ac:dyDescent="0.25">
      <c r="A3" s="2" t="s">
        <v>36</v>
      </c>
      <c r="B3" s="3">
        <v>2000</v>
      </c>
    </row>
    <row r="4" spans="1:6" x14ac:dyDescent="0.25">
      <c r="A4" s="2" t="s">
        <v>34</v>
      </c>
      <c r="B4" s="3">
        <v>10000</v>
      </c>
    </row>
    <row r="8" spans="1:6" ht="45" x14ac:dyDescent="0.25">
      <c r="A8" s="2" t="s">
        <v>2</v>
      </c>
      <c r="B8" s="2" t="s">
        <v>1</v>
      </c>
      <c r="C8" s="2" t="s">
        <v>6</v>
      </c>
      <c r="D8" s="2" t="s">
        <v>35</v>
      </c>
      <c r="E8" s="10" t="s">
        <v>37</v>
      </c>
      <c r="F8" s="10" t="s">
        <v>38</v>
      </c>
    </row>
    <row r="9" spans="1:6" x14ac:dyDescent="0.25">
      <c r="A9" s="4">
        <v>0</v>
      </c>
      <c r="B9" s="4" t="s">
        <v>0</v>
      </c>
      <c r="C9" s="4" t="s">
        <v>7</v>
      </c>
      <c r="D9" s="4">
        <v>33000</v>
      </c>
      <c r="E9" s="8">
        <f t="shared" ref="E9:E24" si="0">(($B$3+D9)/(($B$3+D9)+$B$4))*$B$2</f>
        <v>2.5666666666666664</v>
      </c>
      <c r="F9" s="8">
        <v>2.59</v>
      </c>
    </row>
    <row r="10" spans="1:6" x14ac:dyDescent="0.25">
      <c r="A10" s="15">
        <v>22.5</v>
      </c>
      <c r="B10" s="15" t="s">
        <v>14</v>
      </c>
      <c r="C10" s="15" t="s">
        <v>8</v>
      </c>
      <c r="D10" s="15">
        <v>6570</v>
      </c>
      <c r="E10" s="9">
        <f t="shared" si="0"/>
        <v>1.5229402261712439</v>
      </c>
      <c r="F10" s="9">
        <v>1.53</v>
      </c>
    </row>
    <row r="11" spans="1:6" x14ac:dyDescent="0.25">
      <c r="A11" s="6">
        <v>45</v>
      </c>
      <c r="B11" s="6" t="s">
        <v>19</v>
      </c>
      <c r="C11" s="6" t="s">
        <v>9</v>
      </c>
      <c r="D11" s="6">
        <v>8200</v>
      </c>
      <c r="E11" s="7">
        <f t="shared" si="0"/>
        <v>1.6663366336633663</v>
      </c>
      <c r="F11" s="7">
        <v>1.68</v>
      </c>
    </row>
    <row r="12" spans="1:6" x14ac:dyDescent="0.25">
      <c r="A12" s="15">
        <v>67.5</v>
      </c>
      <c r="B12" s="15" t="s">
        <v>15</v>
      </c>
      <c r="C12" s="15" t="s">
        <v>10</v>
      </c>
      <c r="D12" s="15">
        <v>891</v>
      </c>
      <c r="E12" s="9">
        <f t="shared" si="0"/>
        <v>0.7400744705608564</v>
      </c>
      <c r="F12" s="9">
        <v>0.76</v>
      </c>
    </row>
    <row r="13" spans="1:6" x14ac:dyDescent="0.25">
      <c r="A13" s="6">
        <v>90</v>
      </c>
      <c r="B13" s="6" t="s">
        <v>3</v>
      </c>
      <c r="C13" s="6" t="s">
        <v>11</v>
      </c>
      <c r="D13" s="6">
        <v>1000</v>
      </c>
      <c r="E13" s="7">
        <f t="shared" si="0"/>
        <v>0.7615384615384615</v>
      </c>
      <c r="F13" s="7">
        <v>0.78</v>
      </c>
    </row>
    <row r="14" spans="1:6" x14ac:dyDescent="0.25">
      <c r="A14" s="15">
        <v>112.5</v>
      </c>
      <c r="B14" s="15" t="s">
        <v>82</v>
      </c>
      <c r="C14" s="15" t="s">
        <v>12</v>
      </c>
      <c r="D14" s="15">
        <v>688</v>
      </c>
      <c r="E14" s="9">
        <f t="shared" si="0"/>
        <v>0.69911727616645647</v>
      </c>
      <c r="F14" s="9">
        <v>0.71</v>
      </c>
    </row>
    <row r="15" spans="1:6" x14ac:dyDescent="0.25">
      <c r="A15" s="6">
        <v>135</v>
      </c>
      <c r="B15" s="6" t="s">
        <v>20</v>
      </c>
      <c r="C15" s="6" t="s">
        <v>13</v>
      </c>
      <c r="D15" s="6">
        <v>2200</v>
      </c>
      <c r="E15" s="7">
        <f t="shared" si="0"/>
        <v>0.97605633802816893</v>
      </c>
      <c r="F15" s="7">
        <v>0.99</v>
      </c>
    </row>
    <row r="16" spans="1:6" x14ac:dyDescent="0.25">
      <c r="A16" s="15">
        <v>157.5</v>
      </c>
      <c r="B16" s="15" t="s">
        <v>17</v>
      </c>
      <c r="C16" s="15" t="s">
        <v>16</v>
      </c>
      <c r="D16" s="15">
        <v>1410</v>
      </c>
      <c r="E16" s="9">
        <f t="shared" si="0"/>
        <v>0.8391498881431767</v>
      </c>
      <c r="F16" s="9">
        <v>0.85</v>
      </c>
    </row>
    <row r="17" spans="1:7" x14ac:dyDescent="0.25">
      <c r="A17" s="6">
        <v>180</v>
      </c>
      <c r="B17" s="6" t="s">
        <v>4</v>
      </c>
      <c r="C17" s="6" t="s">
        <v>18</v>
      </c>
      <c r="D17" s="6">
        <v>3900</v>
      </c>
      <c r="E17" s="7">
        <f t="shared" si="0"/>
        <v>1.2245283018867923</v>
      </c>
      <c r="F17" s="7">
        <v>1.24</v>
      </c>
    </row>
    <row r="18" spans="1:7" x14ac:dyDescent="0.25">
      <c r="A18" s="15">
        <v>202.5</v>
      </c>
      <c r="B18" s="15" t="s">
        <v>27</v>
      </c>
      <c r="C18" s="15" t="s">
        <v>21</v>
      </c>
      <c r="D18" s="15">
        <v>3140</v>
      </c>
      <c r="E18" s="9">
        <f t="shared" si="0"/>
        <v>1.1203434610303831</v>
      </c>
      <c r="F18" s="9">
        <v>1.1299999999999999</v>
      </c>
    </row>
    <row r="19" spans="1:7" x14ac:dyDescent="0.25">
      <c r="A19" s="6">
        <v>225</v>
      </c>
      <c r="B19" s="6" t="s">
        <v>28</v>
      </c>
      <c r="C19" s="6" t="s">
        <v>22</v>
      </c>
      <c r="D19" s="6">
        <v>16000</v>
      </c>
      <c r="E19" s="7">
        <f t="shared" si="0"/>
        <v>2.1214285714285714</v>
      </c>
      <c r="F19" s="7">
        <v>2.13</v>
      </c>
    </row>
    <row r="20" spans="1:7" x14ac:dyDescent="0.25">
      <c r="A20" s="15">
        <v>247.5</v>
      </c>
      <c r="B20" s="15" t="s">
        <v>29</v>
      </c>
      <c r="C20" s="15" t="s">
        <v>23</v>
      </c>
      <c r="D20" s="15">
        <v>14120</v>
      </c>
      <c r="E20" s="9">
        <f t="shared" si="0"/>
        <v>2.0366003062787135</v>
      </c>
      <c r="F20" s="9">
        <v>2.04</v>
      </c>
    </row>
    <row r="21" spans="1:7" x14ac:dyDescent="0.25">
      <c r="A21" s="6">
        <v>270</v>
      </c>
      <c r="B21" s="6" t="s">
        <v>5</v>
      </c>
      <c r="C21" s="6" t="s">
        <v>23</v>
      </c>
      <c r="D21" s="6">
        <v>120000</v>
      </c>
      <c r="E21" s="7">
        <f t="shared" si="0"/>
        <v>3.05</v>
      </c>
      <c r="F21" s="7">
        <v>3.08</v>
      </c>
    </row>
    <row r="22" spans="1:7" x14ac:dyDescent="0.25">
      <c r="A22" s="15">
        <v>292.5</v>
      </c>
      <c r="B22" s="15" t="s">
        <v>30</v>
      </c>
      <c r="C22" s="15" t="s">
        <v>24</v>
      </c>
      <c r="D22" s="15">
        <v>42120</v>
      </c>
      <c r="E22" s="9">
        <f t="shared" si="0"/>
        <v>2.6902439024390241</v>
      </c>
      <c r="F22" s="9">
        <v>2.72</v>
      </c>
    </row>
    <row r="23" spans="1:7" x14ac:dyDescent="0.25">
      <c r="A23" s="6">
        <v>315</v>
      </c>
      <c r="B23" s="6" t="s">
        <v>83</v>
      </c>
      <c r="C23" s="6" t="s">
        <v>25</v>
      </c>
      <c r="D23" s="6">
        <v>64900</v>
      </c>
      <c r="E23" s="7">
        <f t="shared" si="0"/>
        <v>2.8708712613784133</v>
      </c>
      <c r="F23" s="7">
        <v>2.91</v>
      </c>
    </row>
    <row r="24" spans="1:7" x14ac:dyDescent="0.25">
      <c r="A24" s="15">
        <v>337.5</v>
      </c>
      <c r="B24" s="15" t="s">
        <v>31</v>
      </c>
      <c r="C24" s="15" t="s">
        <v>26</v>
      </c>
      <c r="D24" s="15">
        <v>21880</v>
      </c>
      <c r="E24" s="9">
        <f t="shared" si="0"/>
        <v>2.3259740259740256</v>
      </c>
      <c r="F24" s="9">
        <v>2.35</v>
      </c>
    </row>
    <row r="27" spans="1:7" ht="45" x14ac:dyDescent="0.25">
      <c r="A27" s="2" t="s">
        <v>2</v>
      </c>
      <c r="B27" s="2" t="s">
        <v>1</v>
      </c>
      <c r="C27" s="2" t="s">
        <v>6</v>
      </c>
      <c r="D27" s="10" t="s">
        <v>37</v>
      </c>
      <c r="E27" s="10" t="s">
        <v>38</v>
      </c>
      <c r="F27" s="10" t="s">
        <v>84</v>
      </c>
    </row>
    <row r="28" spans="1:7" x14ac:dyDescent="0.25">
      <c r="A28" s="15">
        <v>112.5</v>
      </c>
      <c r="B28" s="15" t="s">
        <v>82</v>
      </c>
      <c r="C28" s="15" t="s">
        <v>12</v>
      </c>
      <c r="D28" s="9">
        <v>0.69911727616645647</v>
      </c>
      <c r="E28" s="3">
        <v>0.71</v>
      </c>
      <c r="F28" s="9">
        <f>(D28+D29)/2</f>
        <v>0.71959587336365649</v>
      </c>
      <c r="G28" s="1"/>
    </row>
    <row r="29" spans="1:7" x14ac:dyDescent="0.25">
      <c r="A29" s="15">
        <v>67.5</v>
      </c>
      <c r="B29" s="15" t="s">
        <v>15</v>
      </c>
      <c r="C29" s="15" t="s">
        <v>10</v>
      </c>
      <c r="D29" s="9">
        <v>0.7400744705608564</v>
      </c>
      <c r="E29" s="3">
        <v>0.76</v>
      </c>
      <c r="F29" s="9">
        <f t="shared" ref="F29:F42" si="1">(D29+D30)/2</f>
        <v>0.75080646604965895</v>
      </c>
      <c r="G29" s="1"/>
    </row>
    <row r="30" spans="1:7" x14ac:dyDescent="0.25">
      <c r="A30" s="15">
        <v>90</v>
      </c>
      <c r="B30" s="15" t="s">
        <v>3</v>
      </c>
      <c r="C30" s="15" t="s">
        <v>11</v>
      </c>
      <c r="D30" s="9">
        <v>0.7615384615384615</v>
      </c>
      <c r="E30" s="3">
        <v>0.78</v>
      </c>
      <c r="F30" s="9">
        <f t="shared" si="1"/>
        <v>0.8003441748408191</v>
      </c>
      <c r="G30" s="1"/>
    </row>
    <row r="31" spans="1:7" x14ac:dyDescent="0.25">
      <c r="A31" s="15">
        <v>157.5</v>
      </c>
      <c r="B31" s="15" t="s">
        <v>17</v>
      </c>
      <c r="C31" s="15" t="s">
        <v>16</v>
      </c>
      <c r="D31" s="9">
        <v>0.8391498881431767</v>
      </c>
      <c r="E31" s="3">
        <v>0.85</v>
      </c>
      <c r="F31" s="9">
        <f t="shared" si="1"/>
        <v>0.90760311308567276</v>
      </c>
      <c r="G31" s="1"/>
    </row>
    <row r="32" spans="1:7" x14ac:dyDescent="0.25">
      <c r="A32" s="15">
        <v>135</v>
      </c>
      <c r="B32" s="15" t="s">
        <v>20</v>
      </c>
      <c r="C32" s="15" t="s">
        <v>13</v>
      </c>
      <c r="D32" s="9">
        <v>0.97605633802816893</v>
      </c>
      <c r="E32" s="3">
        <v>0.99</v>
      </c>
      <c r="F32" s="9">
        <f t="shared" si="1"/>
        <v>1.0481998995292761</v>
      </c>
      <c r="G32" s="1"/>
    </row>
    <row r="33" spans="1:7" x14ac:dyDescent="0.25">
      <c r="A33" s="15">
        <v>202.5</v>
      </c>
      <c r="B33" s="15" t="s">
        <v>27</v>
      </c>
      <c r="C33" s="15" t="s">
        <v>21</v>
      </c>
      <c r="D33" s="9">
        <v>1.1203434610303831</v>
      </c>
      <c r="E33" s="3">
        <v>1.1299999999999999</v>
      </c>
      <c r="F33" s="9">
        <f t="shared" si="1"/>
        <v>1.1724358814585876</v>
      </c>
      <c r="G33" s="1"/>
    </row>
    <row r="34" spans="1:7" x14ac:dyDescent="0.25">
      <c r="A34" s="15">
        <v>180</v>
      </c>
      <c r="B34" s="15" t="s">
        <v>4</v>
      </c>
      <c r="C34" s="15" t="s">
        <v>18</v>
      </c>
      <c r="D34" s="9">
        <v>1.2245283018867923</v>
      </c>
      <c r="E34" s="3">
        <v>1.24</v>
      </c>
      <c r="F34" s="9">
        <f t="shared" si="1"/>
        <v>1.373734264029018</v>
      </c>
      <c r="G34" s="1"/>
    </row>
    <row r="35" spans="1:7" x14ac:dyDescent="0.25">
      <c r="A35" s="15">
        <v>22.5</v>
      </c>
      <c r="B35" s="15" t="s">
        <v>14</v>
      </c>
      <c r="C35" s="15" t="s">
        <v>8</v>
      </c>
      <c r="D35" s="9">
        <v>1.5229402261712439</v>
      </c>
      <c r="E35" s="3">
        <v>1.53</v>
      </c>
      <c r="F35" s="9">
        <f t="shared" si="1"/>
        <v>1.5946384299173051</v>
      </c>
      <c r="G35" s="1"/>
    </row>
    <row r="36" spans="1:7" x14ac:dyDescent="0.25">
      <c r="A36" s="15">
        <v>45</v>
      </c>
      <c r="B36" s="15" t="s">
        <v>19</v>
      </c>
      <c r="C36" s="15" t="s">
        <v>9</v>
      </c>
      <c r="D36" s="9">
        <v>1.6663366336633663</v>
      </c>
      <c r="E36" s="3">
        <v>1.68</v>
      </c>
      <c r="F36" s="9">
        <f t="shared" si="1"/>
        <v>1.85146846997104</v>
      </c>
      <c r="G36" s="1"/>
    </row>
    <row r="37" spans="1:7" x14ac:dyDescent="0.25">
      <c r="A37" s="15">
        <v>247.5</v>
      </c>
      <c r="B37" s="15" t="s">
        <v>29</v>
      </c>
      <c r="C37" s="15" t="s">
        <v>23</v>
      </c>
      <c r="D37" s="9">
        <v>2.0366003062787135</v>
      </c>
      <c r="E37" s="3">
        <v>2.04</v>
      </c>
      <c r="F37" s="9">
        <f t="shared" si="1"/>
        <v>2.0790144388536422</v>
      </c>
      <c r="G37" s="1"/>
    </row>
    <row r="38" spans="1:7" x14ac:dyDescent="0.25">
      <c r="A38" s="15">
        <v>225</v>
      </c>
      <c r="B38" s="15" t="s">
        <v>28</v>
      </c>
      <c r="C38" s="15" t="s">
        <v>22</v>
      </c>
      <c r="D38" s="9">
        <v>2.1214285714285714</v>
      </c>
      <c r="E38" s="3">
        <v>2.13</v>
      </c>
      <c r="F38" s="9">
        <f t="shared" si="1"/>
        <v>2.2237012987012985</v>
      </c>
      <c r="G38" s="1"/>
    </row>
    <row r="39" spans="1:7" x14ac:dyDescent="0.25">
      <c r="A39" s="15">
        <v>337.5</v>
      </c>
      <c r="B39" s="15" t="s">
        <v>31</v>
      </c>
      <c r="C39" s="15" t="s">
        <v>26</v>
      </c>
      <c r="D39" s="9">
        <v>2.3259740259740256</v>
      </c>
      <c r="E39" s="3">
        <v>2.35</v>
      </c>
      <c r="F39" s="9">
        <f t="shared" si="1"/>
        <v>2.4463203463203458</v>
      </c>
      <c r="G39" s="1"/>
    </row>
    <row r="40" spans="1:7" x14ac:dyDescent="0.25">
      <c r="A40" s="15">
        <v>0</v>
      </c>
      <c r="B40" s="15" t="s">
        <v>0</v>
      </c>
      <c r="C40" s="15" t="s">
        <v>7</v>
      </c>
      <c r="D40" s="9">
        <v>2.5666666666666664</v>
      </c>
      <c r="E40" s="3">
        <v>2.59</v>
      </c>
      <c r="F40" s="9">
        <f t="shared" si="1"/>
        <v>2.6284552845528451</v>
      </c>
      <c r="G40" s="1"/>
    </row>
    <row r="41" spans="1:7" x14ac:dyDescent="0.25">
      <c r="A41" s="15">
        <v>292.5</v>
      </c>
      <c r="B41" s="15" t="s">
        <v>30</v>
      </c>
      <c r="C41" s="15" t="s">
        <v>24</v>
      </c>
      <c r="D41" s="9">
        <v>2.6902439024390241</v>
      </c>
      <c r="E41" s="3">
        <v>2.72</v>
      </c>
      <c r="F41" s="9">
        <f t="shared" si="1"/>
        <v>2.7805575819087185</v>
      </c>
      <c r="G41" s="1"/>
    </row>
    <row r="42" spans="1:7" x14ac:dyDescent="0.25">
      <c r="A42" s="15">
        <v>315</v>
      </c>
      <c r="B42" s="15" t="s">
        <v>83</v>
      </c>
      <c r="C42" s="15" t="s">
        <v>25</v>
      </c>
      <c r="D42" s="9">
        <v>2.8708712613784133</v>
      </c>
      <c r="E42" s="3">
        <v>2.91</v>
      </c>
      <c r="F42" s="9">
        <f t="shared" si="1"/>
        <v>2.9604356306892066</v>
      </c>
      <c r="G42" s="1"/>
    </row>
    <row r="43" spans="1:7" x14ac:dyDescent="0.25">
      <c r="A43" s="15">
        <v>270</v>
      </c>
      <c r="B43" s="15" t="s">
        <v>5</v>
      </c>
      <c r="C43" s="15" t="s">
        <v>23</v>
      </c>
      <c r="D43" s="9">
        <v>3.05</v>
      </c>
      <c r="E43" s="3">
        <v>3.08</v>
      </c>
      <c r="F43" s="9">
        <v>3.15</v>
      </c>
      <c r="G43" s="1"/>
    </row>
  </sheetData>
  <sortState xmlns:xlrd2="http://schemas.microsoft.com/office/spreadsheetml/2017/richdata2" ref="E28:E43">
    <sortCondition ref="E28:E43"/>
  </sortState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1026" r:id="rId4">
          <objectPr defaultSize="0" r:id="rId5">
            <anchor moveWithCells="1">
              <from>
                <xdr:col>6</xdr:col>
                <xdr:colOff>123825</xdr:colOff>
                <xdr:row>1</xdr:row>
                <xdr:rowOff>9525</xdr:rowOff>
              </from>
              <to>
                <xdr:col>14</xdr:col>
                <xdr:colOff>66675</xdr:colOff>
                <xdr:row>18</xdr:row>
                <xdr:rowOff>123825</xdr:rowOff>
              </to>
            </anchor>
          </objectPr>
        </oleObject>
      </mc:Choice>
      <mc:Fallback>
        <oleObject progId="Visio.Drawing.15" shapeId="1026" r:id="rId4"/>
      </mc:Fallback>
    </mc:AlternateContent>
    <mc:AlternateContent xmlns:mc="http://schemas.openxmlformats.org/markup-compatibility/2006">
      <mc:Choice Requires="x14">
        <oleObject progId="Visio.Drawing.15" shapeId="1027" r:id="rId6">
          <objectPr defaultSize="0" r:id="rId7">
            <anchor moveWithCells="1">
              <from>
                <xdr:col>10</xdr:col>
                <xdr:colOff>161925</xdr:colOff>
                <xdr:row>19</xdr:row>
                <xdr:rowOff>85725</xdr:rowOff>
              </from>
              <to>
                <xdr:col>13</xdr:col>
                <xdr:colOff>723900</xdr:colOff>
                <xdr:row>27</xdr:row>
                <xdr:rowOff>28575</xdr:rowOff>
              </to>
            </anchor>
          </objectPr>
        </oleObject>
      </mc:Choice>
      <mc:Fallback>
        <oleObject progId="Visio.Drawing.15" shapeId="1027" r:id="rId6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23"/>
  <sheetViews>
    <sheetView workbookViewId="0">
      <selection activeCell="B1" sqref="B1:I3"/>
    </sheetView>
  </sheetViews>
  <sheetFormatPr baseColWidth="10" defaultRowHeight="15" x14ac:dyDescent="0.25"/>
  <cols>
    <col min="1" max="1" width="13.85546875" style="1" customWidth="1"/>
    <col min="2" max="11" width="10.85546875" style="1"/>
    <col min="12" max="12" width="14.140625" style="1" customWidth="1"/>
    <col min="13" max="13" width="10.85546875" style="1"/>
  </cols>
  <sheetData>
    <row r="1" spans="1:13" x14ac:dyDescent="0.25">
      <c r="A1" s="2" t="s">
        <v>2</v>
      </c>
      <c r="B1" s="16" t="s">
        <v>46</v>
      </c>
      <c r="C1" s="16" t="s">
        <v>47</v>
      </c>
      <c r="D1" s="16" t="s">
        <v>40</v>
      </c>
      <c r="E1" s="16" t="s">
        <v>41</v>
      </c>
      <c r="F1" s="16" t="s">
        <v>42</v>
      </c>
      <c r="G1" s="16" t="s">
        <v>43</v>
      </c>
      <c r="H1" s="16" t="s">
        <v>44</v>
      </c>
      <c r="I1" s="16" t="s">
        <v>45</v>
      </c>
      <c r="J1" s="2" t="s">
        <v>48</v>
      </c>
      <c r="K1" s="2" t="s">
        <v>49</v>
      </c>
      <c r="L1" s="2" t="s">
        <v>32</v>
      </c>
      <c r="M1" s="2" t="s">
        <v>50</v>
      </c>
    </row>
    <row r="2" spans="1:13" x14ac:dyDescent="0.25">
      <c r="A2" s="11"/>
      <c r="B2" s="17" t="s">
        <v>58</v>
      </c>
      <c r="C2" s="17" t="s">
        <v>59</v>
      </c>
      <c r="D2" s="17" t="s">
        <v>53</v>
      </c>
      <c r="E2" s="17" t="s">
        <v>54</v>
      </c>
      <c r="F2" s="17" t="s">
        <v>55</v>
      </c>
      <c r="G2" s="17" t="s">
        <v>85</v>
      </c>
      <c r="H2" s="17" t="s">
        <v>56</v>
      </c>
      <c r="I2" s="17" t="s">
        <v>57</v>
      </c>
      <c r="J2" s="11"/>
      <c r="K2" s="11"/>
      <c r="L2" s="11"/>
      <c r="M2" s="11"/>
    </row>
    <row r="3" spans="1:13" x14ac:dyDescent="0.25">
      <c r="A3" s="11"/>
      <c r="B3" s="17" t="s">
        <v>52</v>
      </c>
      <c r="C3" s="17" t="s">
        <v>60</v>
      </c>
      <c r="D3" s="17" t="s">
        <v>51</v>
      </c>
      <c r="E3" s="17" t="s">
        <v>61</v>
      </c>
      <c r="F3" s="17" t="s">
        <v>62</v>
      </c>
      <c r="G3" s="17" t="s">
        <v>63</v>
      </c>
      <c r="H3" s="17" t="s">
        <v>64</v>
      </c>
      <c r="I3" s="17" t="s">
        <v>65</v>
      </c>
      <c r="J3" s="11"/>
      <c r="K3" s="11"/>
      <c r="L3" s="11"/>
      <c r="M3" s="11"/>
    </row>
    <row r="4" spans="1:13" x14ac:dyDescent="0.25">
      <c r="A4" s="14">
        <v>0</v>
      </c>
      <c r="B4" s="6">
        <v>1</v>
      </c>
      <c r="C4" s="6">
        <v>1</v>
      </c>
      <c r="D4" s="6">
        <v>1</v>
      </c>
      <c r="E4" s="6">
        <v>1</v>
      </c>
      <c r="F4" s="6">
        <v>1</v>
      </c>
      <c r="G4" s="6">
        <v>1</v>
      </c>
      <c r="H4" s="6">
        <v>1</v>
      </c>
      <c r="I4" s="6">
        <v>0</v>
      </c>
      <c r="J4" s="6" t="s">
        <v>66</v>
      </c>
      <c r="K4" s="6" t="s">
        <v>7</v>
      </c>
      <c r="L4" s="7">
        <v>2.5666666666666664</v>
      </c>
      <c r="M4" s="6">
        <v>0</v>
      </c>
    </row>
    <row r="5" spans="1:13" x14ac:dyDescent="0.25">
      <c r="A5" s="13">
        <v>22.5</v>
      </c>
      <c r="B5" s="3">
        <v>1</v>
      </c>
      <c r="C5" s="3">
        <v>1</v>
      </c>
      <c r="D5" s="3">
        <v>1</v>
      </c>
      <c r="E5" s="3">
        <v>1</v>
      </c>
      <c r="F5" s="3">
        <v>1</v>
      </c>
      <c r="G5" s="3">
        <v>1</v>
      </c>
      <c r="H5" s="3">
        <v>0</v>
      </c>
      <c r="I5" s="3">
        <v>0</v>
      </c>
      <c r="J5" s="3" t="s">
        <v>67</v>
      </c>
      <c r="K5" s="3" t="s">
        <v>8</v>
      </c>
      <c r="L5" s="5">
        <v>1.5229402261712439</v>
      </c>
      <c r="M5" s="3">
        <v>1</v>
      </c>
    </row>
    <row r="6" spans="1:13" x14ac:dyDescent="0.25">
      <c r="A6" s="14">
        <v>45</v>
      </c>
      <c r="B6" s="6">
        <v>1</v>
      </c>
      <c r="C6" s="6">
        <v>1</v>
      </c>
      <c r="D6" s="6">
        <v>1</v>
      </c>
      <c r="E6" s="6">
        <v>1</v>
      </c>
      <c r="F6" s="6">
        <v>1</v>
      </c>
      <c r="G6" s="6">
        <v>1</v>
      </c>
      <c r="H6" s="6">
        <v>0</v>
      </c>
      <c r="I6" s="6">
        <v>1</v>
      </c>
      <c r="J6" s="6" t="s">
        <v>68</v>
      </c>
      <c r="K6" s="6" t="s">
        <v>9</v>
      </c>
      <c r="L6" s="7">
        <v>1.6663366336633663</v>
      </c>
      <c r="M6" s="6">
        <v>2</v>
      </c>
    </row>
    <row r="7" spans="1:13" x14ac:dyDescent="0.25">
      <c r="A7" s="13">
        <v>67.5</v>
      </c>
      <c r="B7" s="3">
        <v>1</v>
      </c>
      <c r="C7" s="3">
        <v>1</v>
      </c>
      <c r="D7" s="3">
        <v>1</v>
      </c>
      <c r="E7" s="3">
        <v>1</v>
      </c>
      <c r="F7" s="3">
        <v>1</v>
      </c>
      <c r="G7" s="3">
        <v>0</v>
      </c>
      <c r="H7" s="3">
        <v>0</v>
      </c>
      <c r="I7" s="3">
        <v>1</v>
      </c>
      <c r="J7" s="3" t="s">
        <v>69</v>
      </c>
      <c r="K7" s="3" t="s">
        <v>10</v>
      </c>
      <c r="L7" s="5">
        <v>0.7400744705608564</v>
      </c>
      <c r="M7" s="3">
        <v>3</v>
      </c>
    </row>
    <row r="8" spans="1:13" x14ac:dyDescent="0.25">
      <c r="A8" s="14">
        <v>90</v>
      </c>
      <c r="B8" s="6">
        <v>1</v>
      </c>
      <c r="C8" s="6">
        <v>1</v>
      </c>
      <c r="D8" s="6">
        <v>1</v>
      </c>
      <c r="E8" s="6">
        <v>1</v>
      </c>
      <c r="F8" s="6">
        <v>1</v>
      </c>
      <c r="G8" s="6">
        <v>0</v>
      </c>
      <c r="H8" s="6">
        <v>1</v>
      </c>
      <c r="I8" s="6">
        <v>1</v>
      </c>
      <c r="J8" s="6" t="s">
        <v>70</v>
      </c>
      <c r="K8" s="6" t="s">
        <v>11</v>
      </c>
      <c r="L8" s="7">
        <v>0.7615384615384615</v>
      </c>
      <c r="M8" s="6">
        <v>4</v>
      </c>
    </row>
    <row r="9" spans="1:13" x14ac:dyDescent="0.25">
      <c r="A9" s="13">
        <v>112.5</v>
      </c>
      <c r="B9" s="3">
        <v>1</v>
      </c>
      <c r="C9" s="3">
        <v>1</v>
      </c>
      <c r="D9" s="3">
        <v>1</v>
      </c>
      <c r="E9" s="3">
        <v>1</v>
      </c>
      <c r="F9" s="3">
        <v>0</v>
      </c>
      <c r="G9" s="3">
        <v>0</v>
      </c>
      <c r="H9" s="3">
        <v>1</v>
      </c>
      <c r="I9" s="3">
        <v>1</v>
      </c>
      <c r="J9" s="3" t="s">
        <v>71</v>
      </c>
      <c r="K9" s="3" t="s">
        <v>12</v>
      </c>
      <c r="L9" s="5">
        <v>0.69911727616645647</v>
      </c>
      <c r="M9" s="3">
        <v>5</v>
      </c>
    </row>
    <row r="10" spans="1:13" x14ac:dyDescent="0.25">
      <c r="A10" s="14">
        <v>135</v>
      </c>
      <c r="B10" s="6">
        <v>1</v>
      </c>
      <c r="C10" s="6">
        <v>1</v>
      </c>
      <c r="D10" s="6">
        <v>1</v>
      </c>
      <c r="E10" s="6">
        <v>1</v>
      </c>
      <c r="F10" s="6">
        <v>0</v>
      </c>
      <c r="G10" s="6">
        <v>1</v>
      </c>
      <c r="H10" s="6">
        <v>1</v>
      </c>
      <c r="I10" s="6">
        <v>1</v>
      </c>
      <c r="J10" s="6" t="s">
        <v>72</v>
      </c>
      <c r="K10" s="6" t="s">
        <v>13</v>
      </c>
      <c r="L10" s="7">
        <v>0.97605633802816893</v>
      </c>
      <c r="M10" s="6">
        <v>6</v>
      </c>
    </row>
    <row r="11" spans="1:13" x14ac:dyDescent="0.25">
      <c r="A11" s="13">
        <v>157.5</v>
      </c>
      <c r="B11" s="3">
        <v>1</v>
      </c>
      <c r="C11" s="3">
        <v>1</v>
      </c>
      <c r="D11" s="3">
        <v>1</v>
      </c>
      <c r="E11" s="3">
        <v>0</v>
      </c>
      <c r="F11" s="3">
        <v>0</v>
      </c>
      <c r="G11" s="3">
        <v>1</v>
      </c>
      <c r="H11" s="3">
        <v>1</v>
      </c>
      <c r="I11" s="3">
        <v>1</v>
      </c>
      <c r="J11" s="3" t="s">
        <v>73</v>
      </c>
      <c r="K11" s="3" t="s">
        <v>16</v>
      </c>
      <c r="L11" s="5">
        <v>0.8391498881431767</v>
      </c>
      <c r="M11" s="3">
        <v>7</v>
      </c>
    </row>
    <row r="12" spans="1:13" x14ac:dyDescent="0.25">
      <c r="A12" s="14">
        <v>180</v>
      </c>
      <c r="B12" s="6">
        <v>1</v>
      </c>
      <c r="C12" s="6">
        <v>1</v>
      </c>
      <c r="D12" s="6">
        <v>1</v>
      </c>
      <c r="E12" s="6">
        <v>0</v>
      </c>
      <c r="F12" s="6">
        <v>1</v>
      </c>
      <c r="G12" s="6">
        <v>1</v>
      </c>
      <c r="H12" s="6">
        <v>1</v>
      </c>
      <c r="I12" s="6">
        <v>1</v>
      </c>
      <c r="J12" s="6" t="s">
        <v>74</v>
      </c>
      <c r="K12" s="6" t="s">
        <v>18</v>
      </c>
      <c r="L12" s="7">
        <v>1.2245283018867923</v>
      </c>
      <c r="M12" s="6">
        <v>8</v>
      </c>
    </row>
    <row r="13" spans="1:13" x14ac:dyDescent="0.25">
      <c r="A13" s="13">
        <v>202.5</v>
      </c>
      <c r="B13" s="3">
        <v>1</v>
      </c>
      <c r="C13" s="3">
        <v>1</v>
      </c>
      <c r="D13" s="3">
        <v>0</v>
      </c>
      <c r="E13" s="3">
        <v>0</v>
      </c>
      <c r="F13" s="3">
        <v>1</v>
      </c>
      <c r="G13" s="3">
        <v>1</v>
      </c>
      <c r="H13" s="3">
        <v>1</v>
      </c>
      <c r="I13" s="3">
        <v>1</v>
      </c>
      <c r="J13" s="3" t="s">
        <v>75</v>
      </c>
      <c r="K13" s="3" t="s">
        <v>21</v>
      </c>
      <c r="L13" s="5">
        <v>1.1203434610303831</v>
      </c>
      <c r="M13" s="3">
        <v>9</v>
      </c>
    </row>
    <row r="14" spans="1:13" x14ac:dyDescent="0.25">
      <c r="A14" s="14">
        <v>225</v>
      </c>
      <c r="B14" s="6">
        <v>1</v>
      </c>
      <c r="C14" s="6">
        <v>1</v>
      </c>
      <c r="D14" s="6">
        <v>0</v>
      </c>
      <c r="E14" s="6">
        <v>1</v>
      </c>
      <c r="F14" s="6">
        <v>1</v>
      </c>
      <c r="G14" s="6">
        <v>1</v>
      </c>
      <c r="H14" s="6">
        <v>1</v>
      </c>
      <c r="I14" s="6">
        <v>1</v>
      </c>
      <c r="J14" s="6" t="s">
        <v>76</v>
      </c>
      <c r="K14" s="6" t="s">
        <v>22</v>
      </c>
      <c r="L14" s="7">
        <v>2.1214285714285714</v>
      </c>
      <c r="M14" s="6">
        <v>10</v>
      </c>
    </row>
    <row r="15" spans="1:13" x14ac:dyDescent="0.25">
      <c r="A15" s="13">
        <v>247.5</v>
      </c>
      <c r="B15" s="3">
        <v>1</v>
      </c>
      <c r="C15" s="3">
        <v>0</v>
      </c>
      <c r="D15" s="3">
        <v>0</v>
      </c>
      <c r="E15" s="3">
        <v>1</v>
      </c>
      <c r="F15" s="3">
        <v>1</v>
      </c>
      <c r="G15" s="3">
        <v>1</v>
      </c>
      <c r="H15" s="3">
        <v>1</v>
      </c>
      <c r="I15" s="3">
        <v>1</v>
      </c>
      <c r="J15" s="3" t="s">
        <v>77</v>
      </c>
      <c r="K15" s="3" t="s">
        <v>23</v>
      </c>
      <c r="L15" s="5">
        <v>2.0366003062787135</v>
      </c>
      <c r="M15" s="3">
        <v>11</v>
      </c>
    </row>
    <row r="16" spans="1:13" x14ac:dyDescent="0.25">
      <c r="A16" s="14">
        <v>270</v>
      </c>
      <c r="B16" s="6">
        <v>1</v>
      </c>
      <c r="C16" s="6">
        <v>0</v>
      </c>
      <c r="D16" s="6">
        <v>1</v>
      </c>
      <c r="E16" s="6">
        <v>1</v>
      </c>
      <c r="F16" s="6">
        <v>1</v>
      </c>
      <c r="G16" s="6">
        <v>1</v>
      </c>
      <c r="H16" s="6">
        <v>1</v>
      </c>
      <c r="I16" s="6">
        <v>1</v>
      </c>
      <c r="J16" s="6" t="s">
        <v>78</v>
      </c>
      <c r="K16" s="6" t="s">
        <v>39</v>
      </c>
      <c r="L16" s="7">
        <v>3.05</v>
      </c>
      <c r="M16" s="6">
        <v>12</v>
      </c>
    </row>
    <row r="17" spans="1:13" x14ac:dyDescent="0.25">
      <c r="A17" s="13">
        <v>292.5</v>
      </c>
      <c r="B17" s="3">
        <v>0</v>
      </c>
      <c r="C17" s="3">
        <v>0</v>
      </c>
      <c r="D17" s="3">
        <v>1</v>
      </c>
      <c r="E17" s="3">
        <v>1</v>
      </c>
      <c r="F17" s="3">
        <v>1</v>
      </c>
      <c r="G17" s="3">
        <v>1</v>
      </c>
      <c r="H17" s="3">
        <v>1</v>
      </c>
      <c r="I17" s="3">
        <v>1</v>
      </c>
      <c r="J17" s="3" t="s">
        <v>79</v>
      </c>
      <c r="K17" s="3" t="s">
        <v>24</v>
      </c>
      <c r="L17" s="5">
        <v>2.6902439024390241</v>
      </c>
      <c r="M17" s="3">
        <v>13</v>
      </c>
    </row>
    <row r="18" spans="1:13" x14ac:dyDescent="0.25">
      <c r="A18" s="14">
        <v>315</v>
      </c>
      <c r="B18" s="6">
        <v>0</v>
      </c>
      <c r="C18" s="6">
        <v>1</v>
      </c>
      <c r="D18" s="6">
        <v>1</v>
      </c>
      <c r="E18" s="6">
        <v>1</v>
      </c>
      <c r="F18" s="6">
        <v>1</v>
      </c>
      <c r="G18" s="6">
        <v>1</v>
      </c>
      <c r="H18" s="6">
        <v>1</v>
      </c>
      <c r="I18" s="6">
        <v>1</v>
      </c>
      <c r="J18" s="6" t="s">
        <v>80</v>
      </c>
      <c r="K18" s="6" t="s">
        <v>25</v>
      </c>
      <c r="L18" s="7">
        <v>2.8708712613784133</v>
      </c>
      <c r="M18" s="6">
        <v>14</v>
      </c>
    </row>
    <row r="19" spans="1:13" x14ac:dyDescent="0.25">
      <c r="A19" s="13">
        <v>337.5</v>
      </c>
      <c r="B19" s="3">
        <v>0</v>
      </c>
      <c r="C19" s="3">
        <v>1</v>
      </c>
      <c r="D19" s="3">
        <v>1</v>
      </c>
      <c r="E19" s="3">
        <v>1</v>
      </c>
      <c r="F19" s="3">
        <v>1</v>
      </c>
      <c r="G19" s="3">
        <v>1</v>
      </c>
      <c r="H19" s="3">
        <v>1</v>
      </c>
      <c r="I19" s="3">
        <v>0</v>
      </c>
      <c r="J19" s="3" t="s">
        <v>81</v>
      </c>
      <c r="K19" s="3" t="s">
        <v>26</v>
      </c>
      <c r="L19" s="5">
        <v>2.3259740259740256</v>
      </c>
      <c r="M19" s="3">
        <v>15</v>
      </c>
    </row>
    <row r="21" spans="1:13" x14ac:dyDescent="0.25">
      <c r="B21" s="2" t="s">
        <v>40</v>
      </c>
      <c r="C21" s="2" t="s">
        <v>41</v>
      </c>
      <c r="D21" s="2" t="s">
        <v>42</v>
      </c>
      <c r="E21" s="2" t="s">
        <v>43</v>
      </c>
      <c r="F21" s="2" t="s">
        <v>44</v>
      </c>
      <c r="G21" s="2" t="s">
        <v>45</v>
      </c>
      <c r="H21" s="2" t="s">
        <v>46</v>
      </c>
      <c r="I21" s="2" t="s">
        <v>47</v>
      </c>
    </row>
    <row r="22" spans="1:13" x14ac:dyDescent="0.25">
      <c r="B22" s="3" t="s">
        <v>53</v>
      </c>
      <c r="C22" s="3" t="s">
        <v>54</v>
      </c>
      <c r="D22" s="3" t="s">
        <v>55</v>
      </c>
      <c r="E22" s="3" t="s">
        <v>85</v>
      </c>
      <c r="F22" s="3" t="s">
        <v>56</v>
      </c>
      <c r="G22" s="3" t="s">
        <v>57</v>
      </c>
      <c r="H22" s="3" t="s">
        <v>58</v>
      </c>
      <c r="I22" s="3" t="s">
        <v>59</v>
      </c>
    </row>
    <row r="23" spans="1:13" x14ac:dyDescent="0.25">
      <c r="B23" s="12"/>
      <c r="C23" s="12"/>
      <c r="D23" s="12"/>
      <c r="E23" s="12"/>
      <c r="F23" s="12"/>
      <c r="G23" s="12"/>
      <c r="H23" s="12"/>
      <c r="I23" s="12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2</vt:i4>
      </vt:variant>
    </vt:vector>
  </HeadingPairs>
  <TitlesOfParts>
    <vt:vector size="2" baseType="lpstr">
      <vt:lpstr>Étalonnage</vt:lpstr>
      <vt:lpstr>Ctlr_Résistances_Simulateur</vt:lpstr>
    </vt:vector>
  </TitlesOfParts>
  <Company>Cégep André-Laurendeau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Service Informatique</dc:creator>
  <cp:lastModifiedBy>Richard Milette</cp:lastModifiedBy>
  <dcterms:created xsi:type="dcterms:W3CDTF">2019-07-07T13:35:01Z</dcterms:created>
  <dcterms:modified xsi:type="dcterms:W3CDTF">2019-07-25T15:48:48Z</dcterms:modified>
</cp:coreProperties>
</file>